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.7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<sst xmlns="http://schemas.openxmlformats.org/spreadsheetml/2006/main" count="85" uniqueCount="20">
  <si>
    <t>Fig.7C</t>
  </si>
  <si>
    <t>CT</t>
  </si>
  <si>
    <t>VR</t>
  </si>
  <si>
    <t>10^[(45.949-CT)/3.29]</t>
  </si>
  <si>
    <t>MARCHF7</t>
  </si>
  <si>
    <t>UBR5</t>
  </si>
  <si>
    <t>Fig.7D</t>
  </si>
  <si>
    <t>Fig.7E</t>
  </si>
  <si>
    <t>Days</t>
  </si>
  <si>
    <t>weight(g)</t>
  </si>
  <si>
    <t>uninfected</t>
  </si>
  <si>
    <t>infected</t>
  </si>
  <si>
    <t>Fig.7H</t>
  </si>
  <si>
    <t>IL-6</t>
  </si>
  <si>
    <t>PROTEIN</t>
  </si>
  <si>
    <t>GAPDH</t>
  </si>
  <si>
    <t>/VR</t>
  </si>
  <si>
    <t>vr</t>
  </si>
  <si>
    <t>IL-1RA</t>
  </si>
  <si>
    <t>IL-1β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</si>
</sst>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/>
    <xf numFmtId="0" fontId="4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2"/>
  <sheetViews>
    <sheetView tabSelected="1" zoomScale="70" zoomScaleNormal="70" workbookViewId="0">
      <selection activeCell="L8" sqref="L8"/>
    </sheetView>
  </sheetViews>
  <sheetFormatPr defaultColWidth="9" defaultRowHeight="13.5"/>
  <cols>
    <col min="1" max="6" width="9" style="1"/>
    <col min="7" max="7" width="15.1327433628319" style="1" customWidth="1"/>
    <col min="8" max="10" width="12.7964601769912" style="1"/>
    <col min="11" max="11" width="9" style="1"/>
    <col min="12" max="14" width="13.5309734513274" style="1"/>
    <col min="15" max="15" width="12.7964601769912" style="1"/>
    <col min="16" max="18" width="13.5309734513274" style="1"/>
    <col min="19" max="16384" width="9" style="1"/>
  </cols>
  <sheetData>
    <row r="1" spans="1:4">
      <c r="A1" s="1" t="s">
        <v>0</v>
      </c>
      <c r="B1" s="1" t="s">
        <v>1</v>
      </c>
      <c r="C1" s="1" t="s">
        <v>1</v>
      </c>
      <c r="D1" s="1" t="s">
        <v>1</v>
      </c>
    </row>
    <row r="2" ht="15.75" spans="1:23">
      <c r="A2" s="1" t="s">
        <v>2</v>
      </c>
      <c r="B2" s="2">
        <v>22</v>
      </c>
      <c r="C2" s="2">
        <v>21.56</v>
      </c>
      <c r="D2" s="2">
        <v>21.64</v>
      </c>
      <c r="F2" s="1" t="s">
        <v>3</v>
      </c>
      <c r="H2" s="1">
        <v>19025290.9464137</v>
      </c>
      <c r="I2" s="1">
        <v>25886295.7589385</v>
      </c>
      <c r="J2" s="1">
        <v>24476752.6661656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15.75" spans="1:23">
      <c r="A3" s="1" t="s">
        <v>4</v>
      </c>
      <c r="B3" s="2">
        <v>23.9</v>
      </c>
      <c r="C3" s="2">
        <v>24.07</v>
      </c>
      <c r="D3" s="2">
        <v>24.07</v>
      </c>
      <c r="H3" s="1">
        <v>5032962.65846087</v>
      </c>
      <c r="I3" s="1">
        <v>4468399.30594938</v>
      </c>
      <c r="J3" s="1">
        <v>4468399.30594938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15.75" spans="1:23">
      <c r="A4" s="1" t="s">
        <v>5</v>
      </c>
      <c r="B4" s="2">
        <v>23.94</v>
      </c>
      <c r="C4" s="2">
        <v>22.48</v>
      </c>
      <c r="D4" s="2">
        <v>22.85</v>
      </c>
      <c r="H4" s="1">
        <v>4894019.02726355</v>
      </c>
      <c r="I4" s="1">
        <v>13596735.5388712</v>
      </c>
      <c r="J4" s="1">
        <v>10494763.2147369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15.75" spans="1:23">
      <c r="A5" s="1" t="s">
        <v>6</v>
      </c>
      <c r="B5" s="2"/>
      <c r="C5" s="2"/>
      <c r="D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15.75" spans="1:23">
      <c r="A6" s="1" t="s">
        <v>2</v>
      </c>
      <c r="B6" s="3">
        <v>3.9</v>
      </c>
      <c r="C6" s="3">
        <v>4.2</v>
      </c>
      <c r="D6" s="3">
        <v>3.8</v>
      </c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15.75" spans="1:23">
      <c r="A7" s="1" t="s">
        <v>4</v>
      </c>
      <c r="B7" s="3">
        <v>3.4</v>
      </c>
      <c r="C7" s="3">
        <v>3.21</v>
      </c>
      <c r="D7" s="3">
        <v>3.24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15.75" spans="1:23">
      <c r="A8" s="1" t="s">
        <v>5</v>
      </c>
      <c r="B8" s="3">
        <v>3.38</v>
      </c>
      <c r="C8" s="3">
        <v>3.59</v>
      </c>
      <c r="D8" s="3">
        <v>3.6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15.75" spans="1:23">
      <c r="A9" s="1" t="s">
        <v>7</v>
      </c>
      <c r="B9" s="1" t="s">
        <v>8</v>
      </c>
      <c r="C9" s="1" t="s">
        <v>9</v>
      </c>
      <c r="D9" s="1" t="s">
        <v>10</v>
      </c>
      <c r="G9" s="1" t="s">
        <v>11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15.75" spans="1:23">
      <c r="A10" s="1" t="s">
        <v>2</v>
      </c>
      <c r="B10" s="4">
        <v>1</v>
      </c>
      <c r="C10" s="4">
        <v>17.5</v>
      </c>
      <c r="D10" s="4">
        <v>18.3</v>
      </c>
      <c r="E10" s="4">
        <v>18.3</v>
      </c>
      <c r="G10" s="4">
        <v>17.2</v>
      </c>
      <c r="H10" s="4">
        <v>17.2</v>
      </c>
      <c r="I10" s="4">
        <v>18.1</v>
      </c>
      <c r="T10" s="2"/>
      <c r="U10" s="2"/>
      <c r="V10" s="2"/>
      <c r="W10" s="2"/>
    </row>
    <row r="11" ht="15.75" spans="2:23">
      <c r="B11" s="4">
        <v>2</v>
      </c>
      <c r="C11" s="4">
        <v>18.2</v>
      </c>
      <c r="D11" s="4">
        <v>18.9</v>
      </c>
      <c r="E11" s="4">
        <v>18.4</v>
      </c>
      <c r="G11" s="4">
        <v>16.7</v>
      </c>
      <c r="H11" s="4">
        <v>16.5</v>
      </c>
      <c r="I11" s="4">
        <v>17</v>
      </c>
      <c r="M11" s="4"/>
      <c r="N11" s="4"/>
      <c r="O11" s="4"/>
      <c r="P11" s="4"/>
      <c r="Q11" s="4"/>
      <c r="R11" s="4"/>
      <c r="T11" s="2"/>
      <c r="U11" s="2"/>
      <c r="V11" s="2"/>
      <c r="W11" s="2"/>
    </row>
    <row r="12" ht="15.75" spans="2:23">
      <c r="B12" s="4">
        <v>3</v>
      </c>
      <c r="C12" s="4">
        <v>19.4</v>
      </c>
      <c r="D12" s="4">
        <v>18.7</v>
      </c>
      <c r="E12" s="4">
        <v>19.5</v>
      </c>
      <c r="G12" s="4">
        <v>16.4</v>
      </c>
      <c r="H12" s="4">
        <v>15.1</v>
      </c>
      <c r="I12" s="4">
        <v>16.3</v>
      </c>
      <c r="M12" s="4"/>
      <c r="N12" s="4"/>
      <c r="O12" s="4"/>
      <c r="P12" s="4"/>
      <c r="Q12" s="4"/>
      <c r="R12" s="4"/>
      <c r="T12" s="2"/>
      <c r="U12" s="2"/>
      <c r="V12" s="2"/>
      <c r="W12" s="2"/>
    </row>
    <row r="13" ht="15.75" spans="2:23">
      <c r="B13" s="4">
        <v>4</v>
      </c>
      <c r="C13" s="4">
        <v>18.9</v>
      </c>
      <c r="D13" s="4">
        <v>19.5</v>
      </c>
      <c r="E13" s="4"/>
      <c r="G13" s="4">
        <v>15.2</v>
      </c>
      <c r="H13" s="4">
        <v>15.1</v>
      </c>
      <c r="I13" s="4">
        <v>14.8</v>
      </c>
      <c r="M13" s="4"/>
      <c r="N13" s="4"/>
      <c r="O13" s="4"/>
      <c r="P13" s="4"/>
      <c r="Q13" s="4"/>
      <c r="R13" s="4"/>
      <c r="T13" s="2"/>
      <c r="U13" s="2"/>
      <c r="V13" s="2"/>
      <c r="W13" s="2"/>
    </row>
    <row r="14" ht="15.75" spans="2:23">
      <c r="B14" s="4">
        <v>5</v>
      </c>
      <c r="C14" s="4">
        <v>19.2</v>
      </c>
      <c r="D14" s="4">
        <v>19.3</v>
      </c>
      <c r="E14" s="4"/>
      <c r="G14" s="4">
        <v>14.3</v>
      </c>
      <c r="H14" s="4">
        <v>15.4</v>
      </c>
      <c r="I14" s="4">
        <v>15</v>
      </c>
      <c r="M14" s="4"/>
      <c r="N14" s="4"/>
      <c r="O14" s="4"/>
      <c r="P14" s="4"/>
      <c r="Q14" s="4"/>
      <c r="R14" s="4"/>
      <c r="T14" s="2"/>
      <c r="U14" s="2"/>
      <c r="V14" s="2"/>
      <c r="W14" s="2"/>
    </row>
    <row r="15" ht="15.75" spans="1:23">
      <c r="A15" s="1" t="s">
        <v>4</v>
      </c>
      <c r="B15" s="4">
        <v>1</v>
      </c>
      <c r="C15" s="4">
        <v>18.4</v>
      </c>
      <c r="D15" s="4">
        <v>18.2</v>
      </c>
      <c r="E15" s="4">
        <v>18.9</v>
      </c>
      <c r="G15" s="4">
        <v>18.6</v>
      </c>
      <c r="H15" s="4">
        <v>17.3</v>
      </c>
      <c r="I15" s="4">
        <v>17.6</v>
      </c>
      <c r="K15" s="2"/>
      <c r="L15" s="2"/>
      <c r="M15" s="4"/>
      <c r="N15" s="4"/>
      <c r="O15" s="4"/>
      <c r="P15" s="4"/>
      <c r="Q15" s="4"/>
      <c r="R15" s="4"/>
      <c r="S15" s="2"/>
      <c r="T15" s="2"/>
      <c r="U15" s="2"/>
      <c r="V15" s="2"/>
      <c r="W15" s="2"/>
    </row>
    <row r="16" ht="15.75" spans="2:23">
      <c r="B16" s="4">
        <v>2</v>
      </c>
      <c r="C16" s="4">
        <v>18.1</v>
      </c>
      <c r="D16" s="4">
        <v>18.7</v>
      </c>
      <c r="E16" s="4">
        <v>19.2</v>
      </c>
      <c r="G16" s="4">
        <v>16.6</v>
      </c>
      <c r="H16" s="4">
        <v>17.1</v>
      </c>
      <c r="I16" s="4">
        <v>16.7</v>
      </c>
      <c r="K16" s="2"/>
      <c r="L16" s="2"/>
      <c r="M16" s="4"/>
      <c r="N16" s="4"/>
      <c r="O16" s="4"/>
      <c r="P16" s="4"/>
      <c r="Q16" s="4"/>
      <c r="R16" s="4"/>
      <c r="S16" s="2"/>
      <c r="T16" s="2"/>
      <c r="U16" s="2"/>
      <c r="V16" s="2"/>
      <c r="W16" s="2"/>
    </row>
    <row r="17" ht="15.75" spans="2:23">
      <c r="B17" s="4">
        <v>3</v>
      </c>
      <c r="C17" s="4">
        <v>18.5</v>
      </c>
      <c r="D17" s="4">
        <v>19.5</v>
      </c>
      <c r="E17" s="4">
        <v>19.4</v>
      </c>
      <c r="G17" s="4">
        <v>16.4</v>
      </c>
      <c r="H17" s="4">
        <v>17.7</v>
      </c>
      <c r="I17" s="4">
        <v>16.3</v>
      </c>
      <c r="K17" s="2"/>
      <c r="L17" s="2"/>
      <c r="M17" s="4"/>
      <c r="N17" s="4"/>
      <c r="O17" s="4"/>
      <c r="P17" s="4"/>
      <c r="Q17" s="4"/>
      <c r="R17" s="4"/>
      <c r="S17" s="2"/>
      <c r="T17" s="2"/>
      <c r="U17" s="2"/>
      <c r="V17" s="2"/>
      <c r="W17" s="2"/>
    </row>
    <row r="18" spans="2:18">
      <c r="B18" s="4">
        <v>4</v>
      </c>
      <c r="C18" s="4">
        <v>18.3</v>
      </c>
      <c r="D18" s="4">
        <v>19.4</v>
      </c>
      <c r="E18" s="4"/>
      <c r="G18" s="4">
        <v>16.2</v>
      </c>
      <c r="H18" s="4">
        <v>16.5</v>
      </c>
      <c r="I18" s="4">
        <v>16.3</v>
      </c>
      <c r="M18" s="4"/>
      <c r="N18" s="4"/>
      <c r="O18" s="4"/>
      <c r="P18" s="4"/>
      <c r="Q18" s="4"/>
      <c r="R18" s="4"/>
    </row>
    <row r="19" spans="2:18">
      <c r="B19" s="4">
        <v>5</v>
      </c>
      <c r="C19" s="4">
        <v>18.1</v>
      </c>
      <c r="D19" s="4">
        <v>19.4</v>
      </c>
      <c r="E19" s="4"/>
      <c r="G19" s="4">
        <v>16.6</v>
      </c>
      <c r="H19" s="4">
        <v>16.4</v>
      </c>
      <c r="I19" s="4">
        <v>16.2</v>
      </c>
      <c r="M19" s="4"/>
      <c r="N19" s="4"/>
      <c r="O19" s="4"/>
      <c r="P19" s="4"/>
      <c r="Q19" s="4"/>
      <c r="R19" s="4"/>
    </row>
    <row r="20" spans="1:18">
      <c r="A20" s="1" t="s">
        <v>5</v>
      </c>
      <c r="B20" s="4">
        <v>1</v>
      </c>
      <c r="C20" s="4">
        <v>18.1</v>
      </c>
      <c r="D20" s="4">
        <v>18.1</v>
      </c>
      <c r="E20" s="4">
        <v>18.1</v>
      </c>
      <c r="G20" s="4">
        <v>18</v>
      </c>
      <c r="H20" s="4">
        <v>18.4</v>
      </c>
      <c r="I20" s="4">
        <v>17.9</v>
      </c>
      <c r="M20" s="4"/>
      <c r="N20" s="4"/>
      <c r="O20" s="4"/>
      <c r="P20" s="4"/>
      <c r="Q20" s="4"/>
      <c r="R20" s="4"/>
    </row>
    <row r="21" spans="2:18">
      <c r="B21" s="4">
        <v>2</v>
      </c>
      <c r="C21" s="4">
        <v>18.3</v>
      </c>
      <c r="D21" s="4">
        <v>18.3</v>
      </c>
      <c r="E21" s="4">
        <v>18.6</v>
      </c>
      <c r="G21" s="4">
        <v>17.5</v>
      </c>
      <c r="H21" s="4">
        <v>17.8</v>
      </c>
      <c r="I21" s="4">
        <v>17.2</v>
      </c>
      <c r="M21" s="4"/>
      <c r="N21" s="4"/>
      <c r="O21" s="4"/>
      <c r="P21" s="4"/>
      <c r="Q21" s="4"/>
      <c r="R21" s="4"/>
    </row>
    <row r="22" spans="2:18">
      <c r="B22" s="4">
        <v>3</v>
      </c>
      <c r="C22" s="4">
        <v>18.9</v>
      </c>
      <c r="D22" s="4">
        <v>18.9</v>
      </c>
      <c r="E22" s="4">
        <v>18.9</v>
      </c>
      <c r="G22" s="4">
        <v>16.4</v>
      </c>
      <c r="H22" s="4">
        <v>16.8</v>
      </c>
      <c r="I22" s="4">
        <v>16.8</v>
      </c>
      <c r="M22" s="4"/>
      <c r="N22" s="4"/>
      <c r="O22" s="4"/>
      <c r="P22" s="4"/>
      <c r="Q22" s="4"/>
      <c r="R22" s="4"/>
    </row>
    <row r="23" spans="2:18">
      <c r="B23" s="4">
        <v>4</v>
      </c>
      <c r="C23" s="4">
        <v>18.9</v>
      </c>
      <c r="D23" s="4">
        <v>18.9</v>
      </c>
      <c r="E23" s="4"/>
      <c r="G23" s="4">
        <v>16.3</v>
      </c>
      <c r="H23" s="4">
        <v>16</v>
      </c>
      <c r="I23" s="4">
        <v>16.7</v>
      </c>
      <c r="M23" s="4"/>
      <c r="N23" s="4"/>
      <c r="O23" s="4"/>
      <c r="P23" s="4"/>
      <c r="Q23" s="4"/>
      <c r="R23" s="4"/>
    </row>
    <row r="24" spans="2:18">
      <c r="B24" s="4">
        <v>5</v>
      </c>
      <c r="C24" s="4">
        <v>18.8</v>
      </c>
      <c r="D24" s="4">
        <v>19.6</v>
      </c>
      <c r="E24" s="4"/>
      <c r="G24" s="4">
        <v>16.8</v>
      </c>
      <c r="H24" s="4">
        <v>16.2</v>
      </c>
      <c r="I24" s="4">
        <v>16.3</v>
      </c>
      <c r="M24" s="4"/>
      <c r="N24" s="4"/>
      <c r="O24" s="4"/>
      <c r="P24" s="4"/>
      <c r="Q24" s="4"/>
      <c r="R24" s="4"/>
    </row>
    <row r="25" spans="1:18">
      <c r="A25" s="1" t="s">
        <v>12</v>
      </c>
      <c r="M25" s="4"/>
      <c r="N25" s="4"/>
      <c r="O25" s="4"/>
      <c r="P25" s="4"/>
      <c r="Q25" s="4"/>
      <c r="R25" s="4"/>
    </row>
    <row r="26" spans="1:18">
      <c r="A26" s="1" t="s">
        <v>13</v>
      </c>
      <c r="M26" s="4"/>
      <c r="N26" s="4"/>
      <c r="O26" s="4"/>
      <c r="P26" s="4"/>
      <c r="Q26" s="4"/>
      <c r="R26" s="4"/>
    </row>
    <row r="27" spans="1:16">
      <c r="A27" s="1" t="s">
        <v>10</v>
      </c>
      <c r="B27" s="1" t="s">
        <v>14</v>
      </c>
      <c r="C27" s="1" t="s">
        <v>15</v>
      </c>
      <c r="D27" s="1" t="s">
        <v>14</v>
      </c>
      <c r="E27" s="1" t="s">
        <v>15</v>
      </c>
      <c r="F27" s="1" t="s">
        <v>14</v>
      </c>
      <c r="G27" s="1" t="s">
        <v>15</v>
      </c>
      <c r="P27" s="1" t="s">
        <v>16</v>
      </c>
    </row>
    <row r="28" ht="15.75" spans="1:15">
      <c r="A28" s="1" t="s">
        <v>17</v>
      </c>
      <c r="B28" s="2">
        <v>27.07</v>
      </c>
      <c r="C28" s="2">
        <v>22.32</v>
      </c>
      <c r="D28" s="2">
        <v>26.96</v>
      </c>
      <c r="E28" s="2">
        <v>22.72</v>
      </c>
      <c r="F28" s="2">
        <v>27.07</v>
      </c>
      <c r="G28" s="2">
        <v>22.73</v>
      </c>
      <c r="I28" s="1">
        <f>B28-C28</f>
        <v>4.75</v>
      </c>
      <c r="J28" s="1">
        <f>D28-E28</f>
        <v>4.24</v>
      </c>
      <c r="K28" s="1">
        <f>F28-G28</f>
        <v>4.34</v>
      </c>
      <c r="M28" s="1">
        <f t="shared" ref="M28:O30" si="0">POWER(2,-I28)</f>
        <v>0.037162722343835</v>
      </c>
      <c r="N28" s="1">
        <f t="shared" si="0"/>
        <v>0.0529215820226579</v>
      </c>
      <c r="O28" s="1">
        <f t="shared" si="0"/>
        <v>0.0493775819914611</v>
      </c>
    </row>
    <row r="29" ht="15.75" spans="1:18">
      <c r="A29" s="1" t="s">
        <v>4</v>
      </c>
      <c r="B29" s="2">
        <v>27.3</v>
      </c>
      <c r="C29" s="2">
        <v>23.49</v>
      </c>
      <c r="D29" s="2">
        <v>27.37</v>
      </c>
      <c r="E29" s="2">
        <v>23.54</v>
      </c>
      <c r="F29" s="2">
        <v>27.06</v>
      </c>
      <c r="G29" s="2">
        <v>23.52</v>
      </c>
      <c r="I29" s="1">
        <f>B29-C29</f>
        <v>3.81</v>
      </c>
      <c r="J29" s="1">
        <f>D29-E29</f>
        <v>3.83</v>
      </c>
      <c r="K29" s="1">
        <f>F29-G29</f>
        <v>3.54</v>
      </c>
      <c r="M29" s="1">
        <f t="shared" si="0"/>
        <v>0.0712977322417764</v>
      </c>
      <c r="N29" s="1">
        <f t="shared" si="0"/>
        <v>0.0703161552930505</v>
      </c>
      <c r="O29" s="1">
        <f t="shared" si="0"/>
        <v>0.085971363633734</v>
      </c>
      <c r="P29" s="1">
        <f>M29/M28</f>
        <v>1.91852823865053</v>
      </c>
      <c r="Q29" s="1">
        <f>N29/N28</f>
        <v>1.32868581409651</v>
      </c>
      <c r="R29" s="1">
        <f>O29/O28</f>
        <v>1.74110112659225</v>
      </c>
    </row>
    <row r="30" ht="15.75" spans="1:18">
      <c r="A30" s="1" t="s">
        <v>5</v>
      </c>
      <c r="B30" s="2">
        <v>27.6</v>
      </c>
      <c r="C30" s="2">
        <v>23.37</v>
      </c>
      <c r="D30" s="2">
        <v>27.28</v>
      </c>
      <c r="E30" s="2">
        <v>23.49</v>
      </c>
      <c r="F30" s="2">
        <v>27.45</v>
      </c>
      <c r="G30" s="2">
        <v>23.36</v>
      </c>
      <c r="I30" s="1">
        <f>B30-C30</f>
        <v>4.23</v>
      </c>
      <c r="J30" s="1">
        <f>D30-E30</f>
        <v>3.79</v>
      </c>
      <c r="K30" s="1">
        <f>F30-G30</f>
        <v>4.09</v>
      </c>
      <c r="M30" s="1">
        <f t="shared" si="0"/>
        <v>0.0532896807354973</v>
      </c>
      <c r="N30" s="1">
        <f t="shared" si="0"/>
        <v>0.0722930114940803</v>
      </c>
      <c r="O30" s="1">
        <f t="shared" si="0"/>
        <v>0.0587201718258757</v>
      </c>
      <c r="P30" s="1">
        <f>M30/M28</f>
        <v>1.43395524801583</v>
      </c>
      <c r="Q30" s="1">
        <f>N30/N28</f>
        <v>1.36604025675439</v>
      </c>
      <c r="R30" s="1">
        <f>O30/O28</f>
        <v>1.18920711500272</v>
      </c>
    </row>
    <row r="31" spans="1:7">
      <c r="A31" s="1" t="s">
        <v>11</v>
      </c>
      <c r="B31" s="1" t="s">
        <v>14</v>
      </c>
      <c r="C31" s="1" t="s">
        <v>15</v>
      </c>
      <c r="D31" s="1" t="s">
        <v>14</v>
      </c>
      <c r="E31" s="1" t="s">
        <v>15</v>
      </c>
      <c r="F31" s="1" t="s">
        <v>14</v>
      </c>
      <c r="G31" s="1" t="s">
        <v>15</v>
      </c>
    </row>
    <row r="32" ht="15.75" spans="1:18">
      <c r="A32" s="1" t="s">
        <v>17</v>
      </c>
      <c r="B32" s="2">
        <v>24.77</v>
      </c>
      <c r="C32" s="2">
        <v>22.1</v>
      </c>
      <c r="D32" s="2">
        <v>24.12</v>
      </c>
      <c r="E32" s="2">
        <v>22.09</v>
      </c>
      <c r="F32" s="2">
        <v>24.13</v>
      </c>
      <c r="G32" s="2">
        <v>22.18</v>
      </c>
      <c r="I32" s="1">
        <f>B32-C32</f>
        <v>2.67</v>
      </c>
      <c r="J32" s="1">
        <f>D32-E32</f>
        <v>2.03</v>
      </c>
      <c r="K32" s="1">
        <f>F32-G32</f>
        <v>1.95</v>
      </c>
      <c r="M32" s="1">
        <f t="shared" ref="M32:O34" si="1">POWER(2,-I32)</f>
        <v>0.157126671815229</v>
      </c>
      <c r="N32" s="1">
        <f t="shared" si="1"/>
        <v>0.244855074396732</v>
      </c>
      <c r="O32" s="1">
        <f t="shared" si="1"/>
        <v>0.258816230960345</v>
      </c>
      <c r="P32" s="1">
        <f>M32/M28</f>
        <v>4.22807216224553</v>
      </c>
      <c r="Q32" s="1">
        <f>N32/N28</f>
        <v>4.62675273562115</v>
      </c>
      <c r="R32" s="1">
        <f>O32/O28</f>
        <v>5.24157361543345</v>
      </c>
    </row>
    <row r="33" ht="15.75" spans="1:18">
      <c r="A33" s="1" t="s">
        <v>4</v>
      </c>
      <c r="B33" s="2">
        <v>26.37</v>
      </c>
      <c r="C33" s="2">
        <v>22.56</v>
      </c>
      <c r="D33" s="2">
        <v>25.55</v>
      </c>
      <c r="E33" s="2">
        <v>22.53</v>
      </c>
      <c r="F33" s="2">
        <v>25.99</v>
      </c>
      <c r="G33" s="2">
        <v>22.45</v>
      </c>
      <c r="I33" s="1">
        <f>B33-C33</f>
        <v>3.81</v>
      </c>
      <c r="J33" s="1">
        <f>D33-E33</f>
        <v>3.02</v>
      </c>
      <c r="K33" s="1">
        <f>F33-G33</f>
        <v>3.54</v>
      </c>
      <c r="M33" s="1">
        <f t="shared" si="1"/>
        <v>0.0712977322417764</v>
      </c>
      <c r="N33" s="1">
        <f t="shared" si="1"/>
        <v>0.12327908806167</v>
      </c>
      <c r="O33" s="1">
        <f t="shared" si="1"/>
        <v>0.085971363633734</v>
      </c>
      <c r="P33" s="1">
        <f>M33/M28</f>
        <v>1.91852823865053</v>
      </c>
      <c r="Q33" s="1">
        <f>N33/N28</f>
        <v>2.32946717293691</v>
      </c>
      <c r="R33" s="1">
        <f>O33/O28</f>
        <v>1.74110112659225</v>
      </c>
    </row>
    <row r="34" ht="15.75" spans="1:18">
      <c r="A34" s="1" t="s">
        <v>5</v>
      </c>
      <c r="B34" s="2">
        <v>25.94</v>
      </c>
      <c r="C34" s="2">
        <v>22.97</v>
      </c>
      <c r="D34" s="2">
        <v>25.84</v>
      </c>
      <c r="E34" s="2">
        <v>22.88</v>
      </c>
      <c r="F34" s="2">
        <v>25.89</v>
      </c>
      <c r="G34" s="2">
        <v>22.76</v>
      </c>
      <c r="I34" s="1">
        <f>B34-C34</f>
        <v>2.97</v>
      </c>
      <c r="J34" s="1">
        <f>D34-E34</f>
        <v>2.96</v>
      </c>
      <c r="K34" s="1">
        <f>F34-G34</f>
        <v>3.13</v>
      </c>
      <c r="M34" s="1">
        <f t="shared" si="1"/>
        <v>0.127626515713399</v>
      </c>
      <c r="N34" s="1">
        <f t="shared" si="1"/>
        <v>0.128514228332008</v>
      </c>
      <c r="O34" s="1">
        <f t="shared" si="1"/>
        <v>0.114228931278675</v>
      </c>
      <c r="P34" s="1">
        <f>M34/M28</f>
        <v>3.43426174575101</v>
      </c>
      <c r="Q34" s="1">
        <f>N34/N28</f>
        <v>2.4283897687901</v>
      </c>
      <c r="R34" s="1">
        <f>O34/O28</f>
        <v>2.31337636781058</v>
      </c>
    </row>
    <row r="35" spans="1:1">
      <c r="A35" s="1" t="s">
        <v>18</v>
      </c>
    </row>
    <row r="36" spans="1:7">
      <c r="A36" s="1" t="s">
        <v>10</v>
      </c>
      <c r="B36" s="1" t="s">
        <v>14</v>
      </c>
      <c r="C36" s="1" t="s">
        <v>15</v>
      </c>
      <c r="D36" s="1" t="s">
        <v>14</v>
      </c>
      <c r="E36" s="1" t="s">
        <v>15</v>
      </c>
      <c r="F36" s="1" t="s">
        <v>14</v>
      </c>
      <c r="G36" s="1" t="s">
        <v>15</v>
      </c>
    </row>
    <row r="37" ht="15.75" spans="1:15">
      <c r="A37" s="1" t="s">
        <v>17</v>
      </c>
      <c r="B37" s="2">
        <v>22.56</v>
      </c>
      <c r="C37" s="2">
        <v>22.44</v>
      </c>
      <c r="D37" s="2">
        <v>22.68</v>
      </c>
      <c r="E37" s="2">
        <v>22.53</v>
      </c>
      <c r="F37" s="2">
        <v>22.62</v>
      </c>
      <c r="G37" s="2">
        <v>22.67</v>
      </c>
      <c r="I37" s="1">
        <f>B37-C37</f>
        <v>0.119999999999997</v>
      </c>
      <c r="J37" s="1">
        <f>D37-E37</f>
        <v>0.149999999999999</v>
      </c>
      <c r="K37" s="1">
        <f>F37-G37</f>
        <v>-0.0500000000000007</v>
      </c>
      <c r="M37" s="1">
        <f t="shared" ref="M37:M43" si="2">POWER(2,-I37)</f>
        <v>0.920187650624877</v>
      </c>
      <c r="N37" s="1">
        <f t="shared" ref="N37:N43" si="3">POWER(2,-J37)</f>
        <v>0.901250462610831</v>
      </c>
      <c r="O37" s="1">
        <f t="shared" ref="O37:O43" si="4">POWER(2,-K37)</f>
        <v>1.03526492384138</v>
      </c>
    </row>
    <row r="38" ht="15.75" spans="1:18">
      <c r="A38" s="1" t="s">
        <v>4</v>
      </c>
      <c r="B38" s="2">
        <v>21.67</v>
      </c>
      <c r="C38" s="2">
        <v>22.06</v>
      </c>
      <c r="D38" s="2">
        <v>21.83</v>
      </c>
      <c r="E38" s="2">
        <v>22.06</v>
      </c>
      <c r="F38" s="2">
        <v>21.89</v>
      </c>
      <c r="G38" s="2">
        <v>21.98</v>
      </c>
      <c r="I38" s="1">
        <f>B38-C38</f>
        <v>-0.389999999999997</v>
      </c>
      <c r="J38" s="1">
        <f>D38-E38</f>
        <v>-0.23</v>
      </c>
      <c r="K38" s="1">
        <f>F38-G38</f>
        <v>-0.0899999999999999</v>
      </c>
      <c r="M38" s="1">
        <f t="shared" si="2"/>
        <v>1.31039340385836</v>
      </c>
      <c r="N38" s="1">
        <f t="shared" si="3"/>
        <v>1.17283494923188</v>
      </c>
      <c r="O38" s="1">
        <f t="shared" si="4"/>
        <v>1.06437018245336</v>
      </c>
      <c r="P38" s="1">
        <f>M38/M37</f>
        <v>1.42405019559707</v>
      </c>
      <c r="Q38" s="1">
        <f>N38/N37</f>
        <v>1.30134185544193</v>
      </c>
      <c r="R38" s="1">
        <f>O38/O37</f>
        <v>1.02811382665606</v>
      </c>
    </row>
    <row r="39" ht="15.75" spans="1:18">
      <c r="A39" s="1" t="s">
        <v>5</v>
      </c>
      <c r="B39" s="2">
        <v>22.33</v>
      </c>
      <c r="C39" s="2">
        <v>22.32</v>
      </c>
      <c r="D39" s="2">
        <v>22.56</v>
      </c>
      <c r="E39" s="2">
        <v>22.72</v>
      </c>
      <c r="F39" s="2">
        <v>22.35</v>
      </c>
      <c r="G39" s="2">
        <v>22.73</v>
      </c>
      <c r="I39" s="1">
        <f>B39-C39</f>
        <v>0.00999999999999801</v>
      </c>
      <c r="J39" s="1">
        <f>D39-E39</f>
        <v>-0.16</v>
      </c>
      <c r="K39" s="1">
        <f>F39-G39</f>
        <v>-0.379999999999999</v>
      </c>
      <c r="M39" s="1">
        <f t="shared" si="2"/>
        <v>0.993092495437037</v>
      </c>
      <c r="N39" s="1">
        <f t="shared" si="3"/>
        <v>1.11728713807222</v>
      </c>
      <c r="O39" s="1">
        <f t="shared" si="4"/>
        <v>1.30134185544193</v>
      </c>
      <c r="P39" s="1">
        <f>M39/M37</f>
        <v>1.07922823650443</v>
      </c>
      <c r="Q39" s="1">
        <f>N39/N37</f>
        <v>1.23970769993899</v>
      </c>
      <c r="R39" s="1">
        <f>O39/O37</f>
        <v>1.25701337452183</v>
      </c>
    </row>
    <row r="40" spans="1:7">
      <c r="A40" s="1" t="s">
        <v>11</v>
      </c>
      <c r="B40" s="1" t="s">
        <v>14</v>
      </c>
      <c r="C40" s="1" t="s">
        <v>15</v>
      </c>
      <c r="D40" s="1" t="s">
        <v>14</v>
      </c>
      <c r="E40" s="1" t="s">
        <v>15</v>
      </c>
      <c r="F40" s="1" t="s">
        <v>14</v>
      </c>
      <c r="G40" s="1" t="s">
        <v>15</v>
      </c>
    </row>
    <row r="41" ht="15.75" spans="1:18">
      <c r="A41" s="1" t="s">
        <v>17</v>
      </c>
      <c r="B41" s="2">
        <v>22.2</v>
      </c>
      <c r="C41" s="2">
        <v>23.54</v>
      </c>
      <c r="D41" s="2">
        <v>22.22</v>
      </c>
      <c r="E41" s="2">
        <v>23.52</v>
      </c>
      <c r="F41" s="2">
        <v>21.66</v>
      </c>
      <c r="G41" s="2">
        <v>23.49</v>
      </c>
      <c r="I41" s="1">
        <f>B41-C41</f>
        <v>-1.34</v>
      </c>
      <c r="J41" s="1">
        <f>D41-E41</f>
        <v>-1.3</v>
      </c>
      <c r="K41" s="1">
        <f>F41-G41</f>
        <v>-1.83</v>
      </c>
      <c r="M41" s="1">
        <f t="shared" si="2"/>
        <v>2.53151318794056</v>
      </c>
      <c r="N41" s="1">
        <f t="shared" si="3"/>
        <v>2.46228882668983</v>
      </c>
      <c r="O41" s="1">
        <f t="shared" si="4"/>
        <v>3.55537072466628</v>
      </c>
      <c r="P41" s="1">
        <f>M41/M37</f>
        <v>2.75108363627948</v>
      </c>
      <c r="Q41" s="1">
        <f>N41/N37</f>
        <v>2.73208051350879</v>
      </c>
      <c r="R41" s="1">
        <f>O41/O37</f>
        <v>3.434261745751</v>
      </c>
    </row>
    <row r="42" ht="15.75" spans="1:18">
      <c r="A42" s="1" t="s">
        <v>4</v>
      </c>
      <c r="B42" s="2">
        <v>22.8</v>
      </c>
      <c r="C42" s="2">
        <v>22.97</v>
      </c>
      <c r="D42" s="2">
        <v>22.05</v>
      </c>
      <c r="E42" s="2">
        <v>22.88</v>
      </c>
      <c r="F42" s="2">
        <v>22.12</v>
      </c>
      <c r="G42" s="2">
        <v>22.76</v>
      </c>
      <c r="I42" s="1">
        <f>B42-C42</f>
        <v>-0.169999999999998</v>
      </c>
      <c r="J42" s="1">
        <f>D42-E42</f>
        <v>-0.829999999999998</v>
      </c>
      <c r="K42" s="1">
        <f>F42-G42</f>
        <v>-0.640000000000001</v>
      </c>
      <c r="M42" s="1">
        <f t="shared" si="2"/>
        <v>1.12505848468881</v>
      </c>
      <c r="N42" s="1">
        <f t="shared" si="3"/>
        <v>1.77768536233314</v>
      </c>
      <c r="O42" s="1">
        <f t="shared" si="4"/>
        <v>1.558329159321</v>
      </c>
      <c r="P42" s="1">
        <f>M42/M37</f>
        <v>1.22264027769206</v>
      </c>
      <c r="Q42" s="1">
        <f>N42/N37</f>
        <v>1.97246540898671</v>
      </c>
      <c r="R42" s="1">
        <f>O42/O37</f>
        <v>1.50524674741106</v>
      </c>
    </row>
    <row r="43" ht="15.75" spans="1:18">
      <c r="A43" s="1" t="s">
        <v>5</v>
      </c>
      <c r="B43" s="2">
        <v>21.36</v>
      </c>
      <c r="C43" s="2">
        <v>21.72</v>
      </c>
      <c r="D43" s="2">
        <v>21.31</v>
      </c>
      <c r="E43" s="2">
        <v>21.86</v>
      </c>
      <c r="F43" s="2">
        <v>21.5</v>
      </c>
      <c r="G43" s="2">
        <v>21.89</v>
      </c>
      <c r="I43" s="1">
        <f>B43-C43</f>
        <v>-0.359999999999999</v>
      </c>
      <c r="J43" s="1">
        <f>D43-E43</f>
        <v>-0.550000000000001</v>
      </c>
      <c r="K43" s="1">
        <f>F43-G43</f>
        <v>-0.390000000000001</v>
      </c>
      <c r="M43" s="1">
        <f t="shared" si="2"/>
        <v>1.2834258975629</v>
      </c>
      <c r="N43" s="1">
        <f t="shared" si="3"/>
        <v>1.46408569594563</v>
      </c>
      <c r="O43" s="1">
        <f t="shared" si="4"/>
        <v>1.31039340385836</v>
      </c>
      <c r="P43" s="1">
        <f>M43/M37</f>
        <v>1.3947436663504</v>
      </c>
      <c r="Q43" s="1">
        <f>N43/N37</f>
        <v>1.62450479271247</v>
      </c>
      <c r="R43" s="1">
        <f>O43/O37</f>
        <v>1.26575659397028</v>
      </c>
    </row>
    <row r="44" spans="1:1">
      <c r="A44" s="1" t="s">
        <v>19</v>
      </c>
    </row>
    <row r="45" spans="1:7">
      <c r="A45" s="1" t="s">
        <v>10</v>
      </c>
      <c r="B45" s="1" t="s">
        <v>14</v>
      </c>
      <c r="C45" s="1" t="s">
        <v>15</v>
      </c>
      <c r="D45" s="1" t="s">
        <v>14</v>
      </c>
      <c r="E45" s="1" t="s">
        <v>15</v>
      </c>
      <c r="F45" s="1" t="s">
        <v>14</v>
      </c>
      <c r="G45" s="1" t="s">
        <v>15</v>
      </c>
    </row>
    <row r="46" ht="15.75" spans="1:15">
      <c r="A46" s="1" t="s">
        <v>17</v>
      </c>
      <c r="B46" s="2">
        <v>26.64</v>
      </c>
      <c r="C46" s="2">
        <v>22.44</v>
      </c>
      <c r="D46" s="2">
        <v>26.65</v>
      </c>
      <c r="E46" s="2">
        <v>22.53</v>
      </c>
      <c r="F46" s="2">
        <v>26.68</v>
      </c>
      <c r="G46" s="2">
        <v>22.67</v>
      </c>
      <c r="I46" s="1">
        <f>B46-C46</f>
        <v>4.2</v>
      </c>
      <c r="J46" s="1">
        <f>D46-E46</f>
        <v>4.12</v>
      </c>
      <c r="K46" s="1">
        <f>F46-G46</f>
        <v>4.01</v>
      </c>
      <c r="M46" s="1">
        <f t="shared" ref="M46:M52" si="5">POWER(2,-I46)</f>
        <v>0.0544094102060078</v>
      </c>
      <c r="N46" s="1">
        <f t="shared" ref="N46:N52" si="6">POWER(2,-J46)</f>
        <v>0.0575117281640547</v>
      </c>
      <c r="O46" s="1">
        <f t="shared" ref="O46:O52" si="7">POWER(2,-K46)</f>
        <v>0.0620682809648148</v>
      </c>
    </row>
    <row r="47" ht="15.75" spans="1:18">
      <c r="A47" s="1" t="s">
        <v>4</v>
      </c>
      <c r="B47" s="2">
        <v>26.21</v>
      </c>
      <c r="C47" s="2">
        <v>22.32</v>
      </c>
      <c r="D47" s="2">
        <v>26.92</v>
      </c>
      <c r="E47" s="2">
        <v>22.72</v>
      </c>
      <c r="F47" s="2">
        <v>26.61</v>
      </c>
      <c r="G47" s="2">
        <v>22.73</v>
      </c>
      <c r="I47" s="1">
        <f t="shared" ref="I47:I52" si="8">B47-C47</f>
        <v>3.89</v>
      </c>
      <c r="J47" s="1">
        <f t="shared" ref="J47:J52" si="9">D47-E47</f>
        <v>4.2</v>
      </c>
      <c r="K47" s="1">
        <f t="shared" ref="K47:K52" si="10">F47-G47</f>
        <v>3.88</v>
      </c>
      <c r="M47" s="1">
        <f t="shared" si="5"/>
        <v>0.0674517647815267</v>
      </c>
      <c r="N47" s="1">
        <f t="shared" si="6"/>
        <v>0.0544094102060077</v>
      </c>
      <c r="O47" s="1">
        <f t="shared" si="7"/>
        <v>0.0679209289078787</v>
      </c>
      <c r="P47" s="1">
        <f>M47/M46</f>
        <v>1.23970769993899</v>
      </c>
      <c r="Q47" s="1">
        <f>N47/N46</f>
        <v>0.946057646725594</v>
      </c>
      <c r="R47" s="1">
        <f>O47/O46</f>
        <v>1.09429370126074</v>
      </c>
    </row>
    <row r="48" ht="15.75" spans="1:18">
      <c r="A48" s="1" t="s">
        <v>5</v>
      </c>
      <c r="B48" s="2">
        <v>27.22</v>
      </c>
      <c r="C48" s="2">
        <v>22.97</v>
      </c>
      <c r="D48" s="2">
        <v>26.99</v>
      </c>
      <c r="E48" s="2">
        <v>22.88</v>
      </c>
      <c r="F48" s="2">
        <v>26.74</v>
      </c>
      <c r="G48" s="2">
        <v>22.76</v>
      </c>
      <c r="I48" s="1">
        <f t="shared" si="8"/>
        <v>4.25</v>
      </c>
      <c r="J48" s="1">
        <f t="shared" si="9"/>
        <v>4.11</v>
      </c>
      <c r="K48" s="1">
        <f t="shared" si="10"/>
        <v>3.98</v>
      </c>
      <c r="M48" s="1">
        <f t="shared" si="5"/>
        <v>0.0525560259533572</v>
      </c>
      <c r="N48" s="1">
        <f t="shared" si="6"/>
        <v>0.0579117538681482</v>
      </c>
      <c r="O48" s="1">
        <f t="shared" si="7"/>
        <v>0.063372467486877</v>
      </c>
      <c r="P48" s="1">
        <f>M48/M46</f>
        <v>0.965936328924845</v>
      </c>
      <c r="Q48" s="1">
        <f>N48/N46</f>
        <v>1.00695555005672</v>
      </c>
      <c r="R48" s="1">
        <f>O48/O46</f>
        <v>1.02101212570719</v>
      </c>
    </row>
    <row r="49" spans="1:7">
      <c r="A49" s="1" t="s">
        <v>11</v>
      </c>
      <c r="B49" s="1" t="s">
        <v>14</v>
      </c>
      <c r="C49" s="1" t="s">
        <v>15</v>
      </c>
      <c r="D49" s="1" t="s">
        <v>14</v>
      </c>
      <c r="E49" s="1" t="s">
        <v>15</v>
      </c>
      <c r="F49" s="1" t="s">
        <v>14</v>
      </c>
      <c r="G49" s="1" t="s">
        <v>15</v>
      </c>
    </row>
    <row r="50" ht="15.75" spans="1:18">
      <c r="A50" s="1" t="s">
        <v>17</v>
      </c>
      <c r="B50" s="2">
        <v>25.85</v>
      </c>
      <c r="C50" s="2">
        <v>23.54</v>
      </c>
      <c r="D50" s="2">
        <v>25.86</v>
      </c>
      <c r="E50" s="2">
        <v>23.52</v>
      </c>
      <c r="F50" s="2">
        <v>25.31</v>
      </c>
      <c r="G50" s="2">
        <v>23.49</v>
      </c>
      <c r="I50" s="1">
        <f t="shared" si="8"/>
        <v>2.31</v>
      </c>
      <c r="J50" s="1">
        <f t="shared" si="9"/>
        <v>2.34</v>
      </c>
      <c r="K50" s="1">
        <f t="shared" si="10"/>
        <v>1.82</v>
      </c>
      <c r="M50" s="1">
        <f t="shared" si="5"/>
        <v>0.201660439805531</v>
      </c>
      <c r="N50" s="1">
        <f t="shared" si="6"/>
        <v>0.197510327965844</v>
      </c>
      <c r="O50" s="1">
        <f t="shared" si="7"/>
        <v>0.28322097132395</v>
      </c>
      <c r="P50" s="1">
        <f>M50/M46</f>
        <v>3.70635224756147</v>
      </c>
      <c r="Q50" s="1">
        <f>N50/N46</f>
        <v>3.43426174575101</v>
      </c>
      <c r="R50" s="1">
        <f>O50/O46</f>
        <v>4.56305486347369</v>
      </c>
    </row>
    <row r="51" ht="15.75" spans="1:18">
      <c r="A51" s="1" t="s">
        <v>4</v>
      </c>
      <c r="B51" s="2">
        <v>26.97</v>
      </c>
      <c r="C51" s="2">
        <v>23.37</v>
      </c>
      <c r="D51" s="2">
        <v>26.75</v>
      </c>
      <c r="E51" s="2">
        <v>23.49</v>
      </c>
      <c r="F51" s="2">
        <v>26.53</v>
      </c>
      <c r="G51" s="2">
        <v>23.36</v>
      </c>
      <c r="I51" s="1">
        <f t="shared" si="8"/>
        <v>3.6</v>
      </c>
      <c r="J51" s="1">
        <f t="shared" si="9"/>
        <v>3.26</v>
      </c>
      <c r="K51" s="1">
        <f t="shared" si="10"/>
        <v>3.17</v>
      </c>
      <c r="M51" s="1">
        <f t="shared" si="5"/>
        <v>0.082469244423306</v>
      </c>
      <c r="N51" s="1">
        <f t="shared" si="6"/>
        <v>0.104385989928546</v>
      </c>
      <c r="O51" s="1">
        <f t="shared" si="7"/>
        <v>0.111105335145821</v>
      </c>
      <c r="P51" s="1">
        <f>M51/M46</f>
        <v>1.5157165665104</v>
      </c>
      <c r="Q51" s="1">
        <f>N51/N46</f>
        <v>1.81503831063432</v>
      </c>
      <c r="R51" s="1">
        <f>O51/O46</f>
        <v>1.79005014185594</v>
      </c>
    </row>
    <row r="52" ht="15.75" spans="1:18">
      <c r="A52" s="1" t="s">
        <v>5</v>
      </c>
      <c r="B52" s="2">
        <v>25.14</v>
      </c>
      <c r="C52" s="2">
        <v>21.72</v>
      </c>
      <c r="D52" s="2">
        <v>24.61</v>
      </c>
      <c r="E52" s="2">
        <v>21.86</v>
      </c>
      <c r="F52" s="2">
        <v>24.69</v>
      </c>
      <c r="G52" s="2">
        <v>21.89</v>
      </c>
      <c r="I52" s="1">
        <f t="shared" si="8"/>
        <v>3.42</v>
      </c>
      <c r="J52" s="1">
        <f t="shared" si="9"/>
        <v>2.75</v>
      </c>
      <c r="K52" s="1">
        <f t="shared" si="10"/>
        <v>2.8</v>
      </c>
      <c r="M52" s="1">
        <f t="shared" si="5"/>
        <v>0.0934280780396835</v>
      </c>
      <c r="N52" s="1">
        <f t="shared" si="6"/>
        <v>0.14865088937534</v>
      </c>
      <c r="O52" s="1">
        <f t="shared" si="7"/>
        <v>0.143587294374629</v>
      </c>
      <c r="P52" s="1">
        <f>M52/M46</f>
        <v>1.7171308728755</v>
      </c>
      <c r="Q52" s="1">
        <f>N52/N46</f>
        <v>2.58470566127498</v>
      </c>
      <c r="R52" s="1">
        <f>O52/O46</f>
        <v>2.31337636781057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2024-12-24T14:27:36Z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2052-12.1.0.19302</vt:lpwstr>
  </property>
</Properties>
</file>